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ce.ailte\Desktop\"/>
    </mc:Choice>
  </mc:AlternateContent>
  <xr:revisionPtr revIDLastSave="0" documentId="13_ncr:1_{B8B316DB-114C-4950-9138-FD8AA775EC4E}" xr6:coauthVersionLast="47" xr6:coauthVersionMax="47" xr10:uidLastSave="{00000000-0000-0000-0000-000000000000}"/>
  <bookViews>
    <workbookView xWindow="-108" yWindow="-108" windowWidth="23256" windowHeight="12456" tabRatio="861" activeTab="1" xr2:uid="{00000000-000D-0000-FFFF-FFFF00000000}"/>
  </bookViews>
  <sheets>
    <sheet name="Finanšu piedāvājums" sheetId="9" r:id="rId1"/>
    <sheet name="Tāme" sheetId="13" r:id="rId2"/>
    <sheet name="Darbu izpildes grafiks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3" l="1"/>
  <c r="M14" i="13" s="1"/>
  <c r="H20" i="13"/>
  <c r="K20" i="13" s="1"/>
  <c r="O19" i="13"/>
  <c r="O12" i="13"/>
  <c r="N12" i="13"/>
  <c r="M19" i="13"/>
  <c r="L12" i="13"/>
  <c r="L13" i="13"/>
  <c r="K19" i="13"/>
  <c r="N19" i="13"/>
  <c r="L19" i="13"/>
  <c r="H17" i="13"/>
  <c r="H16" i="13"/>
  <c r="N18" i="13"/>
  <c r="L18" i="13"/>
  <c r="N13" i="13"/>
  <c r="H13" i="13"/>
  <c r="K13" i="13" s="1"/>
  <c r="N14" i="13"/>
  <c r="L14" i="13"/>
  <c r="H12" i="13"/>
  <c r="K12" i="13" s="1"/>
  <c r="L20" i="13"/>
  <c r="L17" i="13"/>
  <c r="L16" i="13"/>
  <c r="L22" i="13" l="1"/>
  <c r="M12" i="13"/>
  <c r="P12" i="13" s="1"/>
  <c r="P19" i="13"/>
  <c r="M13" i="13"/>
  <c r="K18" i="13"/>
  <c r="O18" i="13"/>
  <c r="M18" i="13"/>
  <c r="O13" i="13"/>
  <c r="O14" i="13"/>
  <c r="K14" i="13"/>
  <c r="K17" i="13"/>
  <c r="K16" i="13"/>
  <c r="I10" i="9"/>
  <c r="M16" i="13"/>
  <c r="N16" i="13"/>
  <c r="O16" i="13"/>
  <c r="M17" i="13"/>
  <c r="N17" i="13"/>
  <c r="O17" i="13"/>
  <c r="M20" i="13"/>
  <c r="N20" i="13"/>
  <c r="O20" i="13"/>
  <c r="O22" i="13" l="1"/>
  <c r="H10" i="9" s="1"/>
  <c r="N22" i="13"/>
  <c r="M22" i="13"/>
  <c r="P13" i="13"/>
  <c r="P18" i="13"/>
  <c r="P14" i="13"/>
  <c r="P16" i="13"/>
  <c r="G10" i="9"/>
  <c r="F10" i="9"/>
  <c r="P20" i="13"/>
  <c r="P17" i="13"/>
  <c r="E10" i="9" l="1"/>
  <c r="E11" i="9" s="1"/>
  <c r="P21" i="13"/>
</calcChain>
</file>

<file path=xl/sharedStrings.xml><?xml version="1.0" encoding="utf-8"?>
<sst xmlns="http://schemas.openxmlformats.org/spreadsheetml/2006/main" count="81" uniqueCount="53">
  <si>
    <t>Nr.</t>
  </si>
  <si>
    <t>Darbu nosaukums</t>
  </si>
  <si>
    <t>Nr. p.k.</t>
  </si>
  <si>
    <t>Kods</t>
  </si>
  <si>
    <t>Darba nosaukums</t>
  </si>
  <si>
    <t>Mērvienība</t>
  </si>
  <si>
    <t>Daudzums</t>
  </si>
  <si>
    <t>Vienības izmaksas</t>
  </si>
  <si>
    <t>Kopā uz visu apjomu</t>
  </si>
  <si>
    <t>Kopā bez PVN 21% :</t>
  </si>
  <si>
    <t>Darbietilpība (c/h)</t>
  </si>
  <si>
    <t>Būvizstrādājumi
 (euro)</t>
  </si>
  <si>
    <t>Mehānismi
(euro)</t>
  </si>
  <si>
    <t>Darbs
(euro)</t>
  </si>
  <si>
    <t>Summa
 (euro)</t>
  </si>
  <si>
    <t>Peļņa :</t>
  </si>
  <si>
    <t>PAVISAM KOPĀ :</t>
  </si>
  <si>
    <t>Montāžas darbi</t>
  </si>
  <si>
    <t>gab.</t>
  </si>
  <si>
    <t>Tāme</t>
  </si>
  <si>
    <t>Laika norma, 
c/st</t>
  </si>
  <si>
    <t>Darba apmaksas 
likme, €/st</t>
  </si>
  <si>
    <t>Darba alga,
 €</t>
  </si>
  <si>
    <t>Mehānismi, 
€</t>
  </si>
  <si>
    <t>Darbietilpība, 
c/st</t>
  </si>
  <si>
    <t>Summa, 
€</t>
  </si>
  <si>
    <t>Būvizstrādājumi, 
€</t>
  </si>
  <si>
    <t>Kopā</t>
  </si>
  <si>
    <t xml:space="preserve">Pasūtītājs: </t>
  </si>
  <si>
    <t xml:space="preserve">Būvdarbu veicējs: </t>
  </si>
  <si>
    <t xml:space="preserve">Objekta nosaukums: </t>
  </si>
  <si>
    <t>kompl.</t>
  </si>
  <si>
    <t>Remontdarbi</t>
  </si>
  <si>
    <t>SIA "LIMBAŽU SILTUMS", reģ.Nr.40003006715</t>
  </si>
  <si>
    <t>Katla augšējās un apakšējās cauruļu plāksnes demontāža</t>
  </si>
  <si>
    <t>Demontāžas darbi</t>
  </si>
  <si>
    <t>Katla korpusa sienas segmenta izgriešana, lai veiktu cauruļu demontāžu</t>
  </si>
  <si>
    <t>Metināšanas šuvju pārbaude cauruļu plāksnēm</t>
  </si>
  <si>
    <t>Metināšanas šuvju pārbaude caurulēm</t>
  </si>
  <si>
    <t>Apkures katla remonts Mazā Noliktavu ielā 13, Limbažos</t>
  </si>
  <si>
    <t xml:space="preserve">FINANŠU PIEDĀVĀJUMS </t>
  </si>
  <si>
    <r>
      <t xml:space="preserve">Objekta nosaukums:  </t>
    </r>
    <r>
      <rPr>
        <b/>
        <sz val="11"/>
        <rFont val="Arial"/>
        <family val="2"/>
        <charset val="186"/>
      </rPr>
      <t>Apkures katla remonts Mazā Noliktavu ielā 13, Limbažos</t>
    </r>
  </si>
  <si>
    <t>Pasūtītājs: SIA "LIMBAŽU SILTUMS", reģ.Nr.40003006715</t>
  </si>
  <si>
    <t>Adrese: Mazā Noliktavu iela 134, Limbaži, Limbažu novads</t>
  </si>
  <si>
    <t>Nr.p.k.</t>
  </si>
  <si>
    <t>Katla korpusa sienas segmenta montāža un metināšanas šuves pārbaude</t>
  </si>
  <si>
    <t>DARBU IZPILDES GRAFIKS</t>
  </si>
  <si>
    <t>Objekts: Apkures katla Nr.2 remonts</t>
  </si>
  <si>
    <t>Tērauda caurules Dn 76 demontāža (cauruli demontē pilnā garumā un novieto pasūtītāja norādītajā vietā)</t>
  </si>
  <si>
    <r>
      <t>Montāžas darbi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</si>
  <si>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rPr>
        <vertAlign val="superscript"/>
        <sz val="10"/>
        <color rgb="FF000000"/>
        <rFont val="Arial"/>
        <family val="2"/>
        <charset val="186"/>
      </rPr>
      <t>1</t>
    </r>
    <r>
      <rPr>
        <b/>
        <sz val="10"/>
        <color indexed="8"/>
        <rFont val="Arial"/>
        <family val="2"/>
        <charset val="186"/>
      </rPr>
      <t>Caurules un plāksnes piegādā pasūtītājs</t>
    </r>
  </si>
  <si>
    <t>Katla augšējās un apakšējās cauruļu plāksnes (P355GH, 14 mm biezumā) montāža</t>
  </si>
  <si>
    <t>Tērauda bezšuvju caurule (P265GH) Dn 76,1x4 montāža katla iekšpusē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</si>
</sst>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_-* #,##0.00\ _z_ł_-;\-* #,##0.00\ _z_ł_-;_-* &quot;-&quot;??\ _z_ł_-;_-@_-"/>
  </numFmts>
  <fonts count="50">
    <font>
      <sz val="12"/>
      <color indexed="8"/>
      <name val="Verdana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1"/>
    </font>
    <font>
      <sz val="12"/>
      <color indexed="8"/>
      <name val="Verdana"/>
      <family val="2"/>
      <charset val="204"/>
    </font>
    <font>
      <sz val="12"/>
      <color indexed="8"/>
      <name val="Verdana"/>
      <family val="2"/>
      <charset val="186"/>
    </font>
    <font>
      <sz val="11"/>
      <color rgb="FF000000"/>
      <name val="Calibri"/>
      <family val="2"/>
      <charset val="186"/>
    </font>
    <font>
      <sz val="10"/>
      <name val="Verdana"/>
      <family val="2"/>
      <charset val="186"/>
    </font>
    <font>
      <sz val="10"/>
      <color indexed="64"/>
      <name val="Arial"/>
      <family val="2"/>
    </font>
    <font>
      <sz val="10"/>
      <color indexed="8"/>
      <name val="Arial Cyr"/>
      <charset val="134"/>
    </font>
    <font>
      <sz val="10"/>
      <name val="Times New Roman"/>
      <family val="1"/>
      <charset val="186"/>
    </font>
    <font>
      <b/>
      <sz val="10"/>
      <name val="Arial"/>
      <family val="2"/>
      <charset val="204"/>
    </font>
    <font>
      <sz val="10"/>
      <color rgb="FF00B050"/>
      <name val="Arial"/>
      <family val="2"/>
      <charset val="186"/>
    </font>
    <font>
      <b/>
      <sz val="11"/>
      <name val="Cambria"/>
      <family val="2"/>
      <scheme val="major"/>
    </font>
    <font>
      <sz val="11"/>
      <name val="Cambria"/>
      <family val="2"/>
      <scheme val="maj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</font>
    <font>
      <sz val="11"/>
      <color rgb="FF000000"/>
      <name val="Calibri"/>
      <family val="2"/>
    </font>
    <font>
      <b/>
      <u/>
      <sz val="11"/>
      <name val="Cambria"/>
      <family val="2"/>
      <scheme val="major"/>
    </font>
    <font>
      <sz val="11"/>
      <color rgb="FF000000"/>
      <name val="Cambria"/>
      <family val="2"/>
      <scheme val="major"/>
    </font>
    <font>
      <b/>
      <sz val="10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14"/>
      <color indexed="8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rgb="FFFF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2">
    <xf numFmtId="0" fontId="0" fillId="0" borderId="0" applyNumberFormat="0" applyFill="0" applyBorder="0" applyProtection="0">
      <alignment vertical="top" wrapText="1"/>
    </xf>
    <xf numFmtId="0" fontId="7" fillId="0" borderId="0"/>
    <xf numFmtId="0" fontId="7" fillId="0" borderId="0"/>
    <xf numFmtId="0" fontId="3" fillId="2" borderId="0">
      <alignment vertical="center" wrapText="1"/>
    </xf>
    <xf numFmtId="0" fontId="3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5" fillId="0" borderId="0"/>
    <xf numFmtId="0" fontId="5" fillId="0" borderId="0"/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1" fillId="0" borderId="0"/>
    <xf numFmtId="9" fontId="22" fillId="0" borderId="0" applyFont="0" applyFill="0" applyBorder="0" applyAlignment="0" applyProtection="0"/>
    <xf numFmtId="0" fontId="3" fillId="0" borderId="0"/>
    <xf numFmtId="0" fontId="10" fillId="0" borderId="0"/>
    <xf numFmtId="0" fontId="23" fillId="0" borderId="0"/>
    <xf numFmtId="0" fontId="23" fillId="0" borderId="0"/>
    <xf numFmtId="0" fontId="21" fillId="0" borderId="0"/>
    <xf numFmtId="164" fontId="3" fillId="0" borderId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/>
    <xf numFmtId="9" fontId="3" fillId="0" borderId="0" applyFill="0" applyBorder="0" applyAlignment="0" applyProtection="0"/>
    <xf numFmtId="43" fontId="3" fillId="0" borderId="0" applyFill="0" applyBorder="0" applyAlignment="0" applyProtection="0"/>
    <xf numFmtId="0" fontId="25" fillId="0" borderId="0"/>
    <xf numFmtId="0" fontId="2" fillId="0" borderId="0"/>
    <xf numFmtId="0" fontId="3" fillId="2" borderId="0">
      <alignment vertical="center" wrapText="1"/>
    </xf>
    <xf numFmtId="0" fontId="27" fillId="0" borderId="0" applyNumberFormat="0" applyFill="0" applyBorder="0" applyProtection="0">
      <alignment vertical="top" wrapText="1"/>
    </xf>
    <xf numFmtId="0" fontId="10" fillId="0" borderId="0"/>
    <xf numFmtId="0" fontId="27" fillId="0" borderId="0" applyNumberFormat="0" applyFill="0" applyBorder="0" applyProtection="0">
      <alignment vertical="top" wrapText="1"/>
    </xf>
    <xf numFmtId="0" fontId="5" fillId="0" borderId="0"/>
    <xf numFmtId="0" fontId="3" fillId="0" borderId="0"/>
    <xf numFmtId="0" fontId="10" fillId="0" borderId="0"/>
    <xf numFmtId="0" fontId="28" fillId="0" borderId="0"/>
    <xf numFmtId="0" fontId="14" fillId="0" borderId="0"/>
    <xf numFmtId="0" fontId="23" fillId="0" borderId="0"/>
    <xf numFmtId="0" fontId="11" fillId="0" borderId="0"/>
    <xf numFmtId="0" fontId="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27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2" fillId="0" borderId="0"/>
    <xf numFmtId="0" fontId="14" fillId="0" borderId="0"/>
    <xf numFmtId="43" fontId="8" fillId="0" borderId="0" applyFont="0" applyFill="0" applyBorder="0" applyAlignment="0" applyProtection="0"/>
    <xf numFmtId="0" fontId="14" fillId="0" borderId="0"/>
    <xf numFmtId="0" fontId="14" fillId="0" borderId="0"/>
    <xf numFmtId="0" fontId="3" fillId="0" borderId="0"/>
    <xf numFmtId="0" fontId="3" fillId="2" borderId="0">
      <alignment vertical="center" wrapText="1"/>
    </xf>
    <xf numFmtId="0" fontId="29" fillId="0" borderId="0"/>
    <xf numFmtId="0" fontId="7" fillId="0" borderId="0"/>
    <xf numFmtId="0" fontId="26" fillId="0" borderId="0" applyNumberFormat="0" applyFill="0" applyBorder="0" applyProtection="0">
      <alignment vertical="top" wrapText="1"/>
    </xf>
    <xf numFmtId="0" fontId="3" fillId="0" borderId="0"/>
    <xf numFmtId="0" fontId="3" fillId="0" borderId="0"/>
    <xf numFmtId="0" fontId="29" fillId="0" borderId="0"/>
    <xf numFmtId="0" fontId="29" fillId="0" borderId="0"/>
    <xf numFmtId="0" fontId="27" fillId="0" borderId="0" applyNumberFormat="0" applyFill="0" applyBorder="0" applyProtection="0">
      <alignment vertical="top" wrapText="1"/>
    </xf>
    <xf numFmtId="43" fontId="3" fillId="0" borderId="0" applyFont="0" applyFill="0" applyBorder="0" applyAlignment="0" applyProtection="0"/>
    <xf numFmtId="0" fontId="14" fillId="0" borderId="0"/>
    <xf numFmtId="0" fontId="1" fillId="0" borderId="0"/>
    <xf numFmtId="0" fontId="22" fillId="0" borderId="0"/>
    <xf numFmtId="0" fontId="26" fillId="0" borderId="0" applyNumberFormat="0" applyFill="0" applyBorder="0" applyProtection="0">
      <alignment vertical="top" wrapText="1"/>
    </xf>
    <xf numFmtId="0" fontId="14" fillId="3" borderId="0" applyNumberFormat="0" applyBorder="0" applyAlignment="0" applyProtection="0"/>
    <xf numFmtId="0" fontId="30" fillId="0" borderId="0"/>
    <xf numFmtId="0" fontId="1" fillId="0" borderId="0"/>
    <xf numFmtId="0" fontId="27" fillId="0" borderId="0" applyNumberFormat="0" applyFill="0" applyBorder="0" applyProtection="0">
      <alignment vertical="top" wrapText="1"/>
    </xf>
    <xf numFmtId="0" fontId="3" fillId="0" borderId="0"/>
    <xf numFmtId="0" fontId="10" fillId="0" borderId="0"/>
    <xf numFmtId="0" fontId="7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27" fillId="0" borderId="0" applyNumberFormat="0" applyFill="0" applyBorder="0" applyProtection="0">
      <alignment vertical="top" wrapText="1"/>
    </xf>
    <xf numFmtId="0" fontId="27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10" fillId="0" borderId="0"/>
    <xf numFmtId="0" fontId="14" fillId="0" borderId="0"/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22" fillId="0" borderId="0"/>
    <xf numFmtId="0" fontId="8" fillId="0" borderId="0" applyNumberFormat="0" applyFill="0" applyBorder="0" applyProtection="0">
      <alignment vertical="top" wrapText="1"/>
    </xf>
    <xf numFmtId="0" fontId="31" fillId="0" borderId="0" applyNumberFormat="0" applyFill="0" applyBorder="0" applyProtection="0"/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29" fillId="0" borderId="0"/>
    <xf numFmtId="0" fontId="22" fillId="0" borderId="0"/>
    <xf numFmtId="0" fontId="8" fillId="0" borderId="0" applyNumberFormat="0" applyFill="0" applyBorder="0" applyProtection="0">
      <alignment vertical="top" wrapText="1"/>
    </xf>
    <xf numFmtId="43" fontId="22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  <xf numFmtId="0" fontId="14" fillId="4" borderId="0" applyNumberFormat="0" applyBorder="0" applyAlignment="0" applyProtection="0"/>
    <xf numFmtId="0" fontId="14" fillId="0" borderId="0"/>
    <xf numFmtId="0" fontId="26" fillId="0" borderId="0" applyNumberFormat="0" applyFill="0" applyBorder="0" applyProtection="0">
      <alignment vertical="top" wrapText="1"/>
    </xf>
    <xf numFmtId="0" fontId="3" fillId="0" borderId="0"/>
    <xf numFmtId="0" fontId="3" fillId="0" borderId="0"/>
    <xf numFmtId="0" fontId="1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2" fillId="0" borderId="0"/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14" fillId="0" borderId="0"/>
    <xf numFmtId="0" fontId="3" fillId="0" borderId="0"/>
    <xf numFmtId="0" fontId="14" fillId="0" borderId="0"/>
    <xf numFmtId="0" fontId="21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6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43" fontId="26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  <xf numFmtId="0" fontId="5" fillId="0" borderId="0"/>
    <xf numFmtId="0" fontId="10" fillId="0" borderId="0"/>
    <xf numFmtId="0" fontId="29" fillId="0" borderId="0"/>
    <xf numFmtId="0" fontId="39" fillId="0" borderId="0"/>
  </cellStyleXfs>
  <cellXfs count="110">
    <xf numFmtId="0" fontId="0" fillId="0" borderId="0" xfId="0">
      <alignment vertical="top" wrapText="1"/>
    </xf>
    <xf numFmtId="0" fontId="6" fillId="0" borderId="0" xfId="0" applyFont="1">
      <alignment vertical="top" wrapText="1"/>
    </xf>
    <xf numFmtId="0" fontId="3" fillId="0" borderId="0" xfId="0" applyFont="1" applyAlignment="1"/>
    <xf numFmtId="0" fontId="16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 applyFill="1">
      <alignment vertical="top" wrapText="1"/>
    </xf>
    <xf numFmtId="2" fontId="3" fillId="0" borderId="1" xfId="9" applyNumberFormat="1" applyFont="1" applyBorder="1" applyAlignment="1">
      <alignment horizontal="center" vertical="center" wrapText="1"/>
    </xf>
    <xf numFmtId="0" fontId="9" fillId="0" borderId="0" xfId="0" applyFont="1" applyFill="1">
      <alignment vertical="top" wrapText="1"/>
    </xf>
    <xf numFmtId="2" fontId="1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>
      <alignment vertical="top" wrapText="1"/>
    </xf>
    <xf numFmtId="0" fontId="2" fillId="0" borderId="3" xfId="0" applyFont="1" applyBorder="1" applyAlignment="1">
      <alignment horizontal="right" vertical="center"/>
    </xf>
    <xf numFmtId="10" fontId="6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>
      <alignment vertical="top" wrapText="1"/>
    </xf>
    <xf numFmtId="0" fontId="33" fillId="0" borderId="3" xfId="0" applyFont="1" applyBorder="1" applyAlignment="1">
      <alignment horizontal="right" vertical="center"/>
    </xf>
    <xf numFmtId="4" fontId="33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6" fillId="0" borderId="0" xfId="0" applyNumberFormat="1" applyFont="1">
      <alignment vertical="top" wrapText="1"/>
    </xf>
    <xf numFmtId="0" fontId="34" fillId="0" borderId="0" xfId="0" applyFont="1">
      <alignment vertical="top" wrapText="1"/>
    </xf>
    <xf numFmtId="0" fontId="9" fillId="0" borderId="3" xfId="0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3" xfId="9" applyNumberFormat="1" applyFont="1" applyBorder="1" applyAlignment="1">
      <alignment horizontal="center" vertical="center" wrapText="1"/>
    </xf>
    <xf numFmtId="2" fontId="19" fillId="0" borderId="3" xfId="0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>
      <alignment vertical="top" wrapText="1"/>
    </xf>
    <xf numFmtId="0" fontId="40" fillId="0" borderId="0" xfId="131" applyFont="1" applyAlignment="1">
      <alignment vertical="top"/>
    </xf>
    <xf numFmtId="0" fontId="36" fillId="0" borderId="0" xfId="131" applyFont="1" applyAlignment="1">
      <alignment vertical="center"/>
    </xf>
    <xf numFmtId="0" fontId="36" fillId="0" borderId="0" xfId="131" applyFont="1" applyAlignment="1">
      <alignment horizontal="center" vertical="center"/>
    </xf>
    <xf numFmtId="0" fontId="35" fillId="0" borderId="0" xfId="131" applyFont="1" applyAlignment="1">
      <alignment horizontal="left"/>
    </xf>
    <xf numFmtId="0" fontId="35" fillId="0" borderId="0" xfId="131" applyFont="1" applyAlignment="1">
      <alignment vertical="center"/>
    </xf>
    <xf numFmtId="0" fontId="36" fillId="0" borderId="0" xfId="131" applyFont="1" applyAlignment="1">
      <alignment horizontal="left" vertical="top"/>
    </xf>
    <xf numFmtId="0" fontId="36" fillId="0" borderId="0" xfId="131" applyFont="1"/>
    <xf numFmtId="0" fontId="41" fillId="0" borderId="0" xfId="131" applyFont="1"/>
    <xf numFmtId="0" fontId="8" fillId="0" borderId="0" xfId="47">
      <alignment vertical="top" wrapText="1"/>
    </xf>
    <xf numFmtId="0" fontId="36" fillId="0" borderId="0" xfId="131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2" fontId="10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>
      <alignment vertical="top" wrapText="1"/>
    </xf>
    <xf numFmtId="2" fontId="10" fillId="0" borderId="0" xfId="9" applyNumberFormat="1" applyFont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2" fontId="10" fillId="0" borderId="3" xfId="9" applyNumberFormat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0" xfId="0" applyFill="1">
      <alignment vertical="top" wrapText="1"/>
    </xf>
    <xf numFmtId="0" fontId="0" fillId="0" borderId="0" xfId="0" applyFill="1" applyBorder="1">
      <alignment vertical="top" wrapText="1"/>
    </xf>
    <xf numFmtId="2" fontId="12" fillId="0" borderId="3" xfId="9" applyNumberFormat="1" applyFont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>
      <alignment vertical="top" wrapText="1"/>
    </xf>
    <xf numFmtId="4" fontId="0" fillId="0" borderId="0" xfId="0" applyNumberFormat="1" applyFill="1">
      <alignment vertical="top" wrapText="1"/>
    </xf>
    <xf numFmtId="0" fontId="10" fillId="0" borderId="3" xfId="9" applyFont="1" applyBorder="1" applyAlignment="1">
      <alignment horizontal="center" vertical="center" textRotation="90" wrapText="1"/>
    </xf>
    <xf numFmtId="2" fontId="10" fillId="0" borderId="3" xfId="9" applyNumberFormat="1" applyFont="1" applyBorder="1" applyAlignment="1">
      <alignment horizontal="center" vertical="center" textRotation="90" wrapText="1"/>
    </xf>
    <xf numFmtId="0" fontId="12" fillId="0" borderId="3" xfId="9" applyFont="1" applyBorder="1" applyAlignment="1">
      <alignment horizontal="center" vertical="center" wrapText="1"/>
    </xf>
    <xf numFmtId="0" fontId="42" fillId="0" borderId="0" xfId="0" applyFont="1">
      <alignment vertical="top" wrapText="1"/>
    </xf>
    <xf numFmtId="0" fontId="43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3" xfId="0" applyBorder="1">
      <alignment vertical="top" wrapText="1"/>
    </xf>
    <xf numFmtId="0" fontId="12" fillId="0" borderId="4" xfId="9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0" fontId="0" fillId="0" borderId="4" xfId="0" applyBorder="1">
      <alignment vertical="top" wrapText="1"/>
    </xf>
    <xf numFmtId="0" fontId="0" fillId="0" borderId="5" xfId="0" applyBorder="1">
      <alignment vertical="top" wrapText="1"/>
    </xf>
    <xf numFmtId="0" fontId="0" fillId="0" borderId="2" xfId="0" applyBorder="1">
      <alignment vertical="top" wrapText="1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vertical="center"/>
    </xf>
    <xf numFmtId="0" fontId="10" fillId="0" borderId="1" xfId="9" applyFont="1" applyBorder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6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2" fillId="0" borderId="4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textRotation="90" wrapText="1"/>
    </xf>
    <xf numFmtId="0" fontId="3" fillId="0" borderId="1" xfId="9" applyFont="1" applyBorder="1" applyAlignment="1">
      <alignment horizontal="center" vertical="center" wrapText="1"/>
    </xf>
    <xf numFmtId="2" fontId="10" fillId="0" borderId="3" xfId="9" applyNumberFormat="1" applyFont="1" applyBorder="1" applyAlignment="1">
      <alignment horizontal="center" vertical="center" textRotation="90" wrapText="1"/>
    </xf>
    <xf numFmtId="2" fontId="12" fillId="0" borderId="4" xfId="9" applyNumberFormat="1" applyFont="1" applyBorder="1" applyAlignment="1">
      <alignment horizontal="center" vertical="center" wrapText="1"/>
    </xf>
    <xf numFmtId="2" fontId="12" fillId="0" borderId="5" xfId="9" applyNumberFormat="1" applyFont="1" applyBorder="1" applyAlignment="1">
      <alignment horizontal="center" vertical="center" wrapText="1"/>
    </xf>
    <xf numFmtId="2" fontId="12" fillId="0" borderId="2" xfId="9" applyNumberFormat="1" applyFont="1" applyBorder="1" applyAlignment="1">
      <alignment horizontal="center" vertical="center" wrapText="1"/>
    </xf>
    <xf numFmtId="2" fontId="38" fillId="0" borderId="3" xfId="0" applyNumberFormat="1" applyFont="1" applyFill="1" applyBorder="1" applyAlignment="1">
      <alignment horizontal="center" vertical="center" wrapText="1"/>
    </xf>
    <xf numFmtId="2" fontId="12" fillId="0" borderId="3" xfId="9" applyNumberFormat="1" applyFont="1" applyBorder="1" applyAlignment="1">
      <alignment horizontal="center" vertical="center" wrapText="1"/>
    </xf>
  </cellXfs>
  <cellStyles count="132">
    <cellStyle name="20% - Accent3 2" xfId="94" xr:uid="{00000000-0005-0000-0000-000000000000}"/>
    <cellStyle name="40% - Accent2 2" xfId="68" xr:uid="{00000000-0005-0000-0000-000001000000}"/>
    <cellStyle name="60% - Accent4 8" xfId="58" xr:uid="{00000000-0005-0000-0000-000002000000}"/>
    <cellStyle name="Comma 2" xfId="21" xr:uid="{00000000-0005-0000-0000-000003000000}"/>
    <cellStyle name="Comma 2 13" xfId="92" xr:uid="{00000000-0005-0000-0000-000004000000}"/>
    <cellStyle name="Comma 2 2 2 2" xfId="20" xr:uid="{00000000-0005-0000-0000-000005000000}"/>
    <cellStyle name="Comma 2 5" xfId="63" xr:uid="{00000000-0005-0000-0000-000006000000}"/>
    <cellStyle name="Comma 25" xfId="126" xr:uid="{00000000-0005-0000-0000-000007000000}"/>
    <cellStyle name="Comma 4" xfId="108" xr:uid="{00000000-0005-0000-0000-000008000000}"/>
    <cellStyle name="Comma 57" xfId="26" xr:uid="{00000000-0005-0000-0000-000009000000}"/>
    <cellStyle name="Comma 7 5 2" xfId="22" xr:uid="{00000000-0005-0000-0000-00000A000000}"/>
    <cellStyle name="Comma 9 3" xfId="23" xr:uid="{00000000-0005-0000-0000-00000B000000}"/>
    <cellStyle name="Excel Built-in Explanatory Text 1" xfId="110" xr:uid="{00000000-0005-0000-0000-00000C000000}"/>
    <cellStyle name="Excel Built-in Normal" xfId="17" xr:uid="{00000000-0005-0000-0000-00000D000000}"/>
    <cellStyle name="Excel Built-in Normal 1" xfId="18" xr:uid="{00000000-0005-0000-0000-00000E000000}"/>
    <cellStyle name="Excel Built-in Normal 1 3" xfId="38" xr:uid="{00000000-0005-0000-0000-00000F000000}"/>
    <cellStyle name="Excel Built-in Normal 2" xfId="41" xr:uid="{00000000-0005-0000-0000-000010000000}"/>
    <cellStyle name="Excel Built-in Normal 2 2" xfId="104" xr:uid="{00000000-0005-0000-0000-000011000000}"/>
    <cellStyle name="Excel Built-in Normal 6" xfId="27" xr:uid="{00000000-0005-0000-0000-000012000000}"/>
    <cellStyle name="Komats 2" xfId="50" xr:uid="{00000000-0005-0000-0000-000013000000}"/>
    <cellStyle name="Linked Cell 19" xfId="116" xr:uid="{00000000-0005-0000-0000-000014000000}"/>
    <cellStyle name="Normal 10" xfId="55" xr:uid="{00000000-0005-0000-0000-000015000000}"/>
    <cellStyle name="Normal 10 10" xfId="72" xr:uid="{00000000-0005-0000-0000-000016000000}"/>
    <cellStyle name="Normal 10 2" xfId="53" xr:uid="{00000000-0005-0000-0000-000017000000}"/>
    <cellStyle name="Normal 10 3" xfId="15" xr:uid="{00000000-0005-0000-0000-000018000000}"/>
    <cellStyle name="Normal 10 3 3" xfId="107" xr:uid="{00000000-0005-0000-0000-000019000000}"/>
    <cellStyle name="Normal 100 2" xfId="62" xr:uid="{00000000-0005-0000-0000-00001A000000}"/>
    <cellStyle name="Normal 101" xfId="31" xr:uid="{00000000-0005-0000-0000-00001B000000}"/>
    <cellStyle name="Normal 101 2" xfId="80" xr:uid="{00000000-0005-0000-0000-00001C000000}"/>
    <cellStyle name="Normal 102 2" xfId="47" xr:uid="{00000000-0005-0000-0000-00001D000000}"/>
    <cellStyle name="Normal 105" xfId="106" xr:uid="{00000000-0005-0000-0000-00001E000000}"/>
    <cellStyle name="Normal 106" xfId="86" xr:uid="{00000000-0005-0000-0000-00001F000000}"/>
    <cellStyle name="Normal 109" xfId="32" xr:uid="{00000000-0005-0000-0000-000020000000}"/>
    <cellStyle name="Normal 11" xfId="131" xr:uid="{D5CEDCF1-B246-4019-840D-BEC1AF16F963}"/>
    <cellStyle name="Normal 11 3 2" xfId="39" xr:uid="{00000000-0005-0000-0000-000021000000}"/>
    <cellStyle name="Normal 111" xfId="67" xr:uid="{00000000-0005-0000-0000-000022000000}"/>
    <cellStyle name="Normal 113" xfId="96" xr:uid="{00000000-0005-0000-0000-000023000000}"/>
    <cellStyle name="Normal 115" xfId="57" xr:uid="{00000000-0005-0000-0000-000024000000}"/>
    <cellStyle name="Normal 12" xfId="95" xr:uid="{00000000-0005-0000-0000-000025000000}"/>
    <cellStyle name="Normal 12 2 2 2 2" xfId="112" xr:uid="{00000000-0005-0000-0000-000026000000}"/>
    <cellStyle name="Normal 12 2 3" xfId="66" xr:uid="{00000000-0005-0000-0000-000027000000}"/>
    <cellStyle name="Normal 13" xfId="1" xr:uid="{00000000-0005-0000-0000-000028000000}"/>
    <cellStyle name="Normal 14" xfId="2" xr:uid="{00000000-0005-0000-0000-000029000000}"/>
    <cellStyle name="Normal 14 12" xfId="36" xr:uid="{00000000-0005-0000-0000-00002A000000}"/>
    <cellStyle name="Normal 14 2" xfId="40" xr:uid="{00000000-0005-0000-0000-00002B000000}"/>
    <cellStyle name="Normal 145" xfId="102" xr:uid="{00000000-0005-0000-0000-00002C000000}"/>
    <cellStyle name="Normal 2" xfId="3" xr:uid="{00000000-0005-0000-0000-00002D000000}"/>
    <cellStyle name="Normal 2 10 2 2" xfId="103" xr:uid="{00000000-0005-0000-0000-00002E000000}"/>
    <cellStyle name="Normal 2 11 2" xfId="84" xr:uid="{00000000-0005-0000-0000-00002F000000}"/>
    <cellStyle name="Normal 2 13" xfId="54" xr:uid="{00000000-0005-0000-0000-000030000000}"/>
    <cellStyle name="Normal 2 2" xfId="4" xr:uid="{00000000-0005-0000-0000-000031000000}"/>
    <cellStyle name="Normal 2 2 2" xfId="48" xr:uid="{00000000-0005-0000-0000-000032000000}"/>
    <cellStyle name="Normal 2 3" xfId="16" xr:uid="{00000000-0005-0000-0000-000033000000}"/>
    <cellStyle name="Normal 2 3 2" xfId="35" xr:uid="{00000000-0005-0000-0000-000034000000}"/>
    <cellStyle name="Normal 2 4" xfId="100" xr:uid="{00000000-0005-0000-0000-000035000000}"/>
    <cellStyle name="Normal 2 7 2" xfId="81" xr:uid="{00000000-0005-0000-0000-000036000000}"/>
    <cellStyle name="Normal 2_Grostonas 5" xfId="115" xr:uid="{00000000-0005-0000-0000-000037000000}"/>
    <cellStyle name="Normal 26" xfId="78" xr:uid="{00000000-0005-0000-0000-000038000000}"/>
    <cellStyle name="Normal 3" xfId="5" xr:uid="{00000000-0005-0000-0000-000039000000}"/>
    <cellStyle name="Normal 3 2" xfId="24" xr:uid="{00000000-0005-0000-0000-00003A000000}"/>
    <cellStyle name="Normal 3 2 2" xfId="73" xr:uid="{00000000-0005-0000-0000-00003B000000}"/>
    <cellStyle name="Normal 3 3" xfId="37" xr:uid="{00000000-0005-0000-0000-00003C000000}"/>
    <cellStyle name="Normal 3 3 2 3" xfId="19" xr:uid="{00000000-0005-0000-0000-00003D000000}"/>
    <cellStyle name="Normal 3 69" xfId="129" xr:uid="{00000000-0005-0000-0000-00003E000000}"/>
    <cellStyle name="Normal 31" xfId="130" xr:uid="{00000000-0005-0000-0000-00003F000000}"/>
    <cellStyle name="Normal 32" xfId="60" xr:uid="{00000000-0005-0000-0000-000040000000}"/>
    <cellStyle name="Normal 37" xfId="61" xr:uid="{00000000-0005-0000-0000-000041000000}"/>
    <cellStyle name="Normal 4" xfId="51" xr:uid="{00000000-0005-0000-0000-000042000000}"/>
    <cellStyle name="Normal 4 2" xfId="75" xr:uid="{00000000-0005-0000-0000-000043000000}"/>
    <cellStyle name="Normal 4 3" xfId="114" xr:uid="{00000000-0005-0000-0000-000044000000}"/>
    <cellStyle name="Normal 4 5" xfId="90" xr:uid="{00000000-0005-0000-0000-000045000000}"/>
    <cellStyle name="Normal 4_2_Karta_1_Korpuss_Tvaika" xfId="43" xr:uid="{00000000-0005-0000-0000-000046000000}"/>
    <cellStyle name="Normal 41" xfId="89" xr:uid="{00000000-0005-0000-0000-000047000000}"/>
    <cellStyle name="Normal 5" xfId="6" xr:uid="{00000000-0005-0000-0000-000048000000}"/>
    <cellStyle name="Normal 5 2" xfId="52" xr:uid="{00000000-0005-0000-0000-000049000000}"/>
    <cellStyle name="Normal 5 2 3 2" xfId="13" xr:uid="{00000000-0005-0000-0000-00004A000000}"/>
    <cellStyle name="Normal 5 38" xfId="109" xr:uid="{00000000-0005-0000-0000-00004B000000}"/>
    <cellStyle name="Normal 5 4" xfId="7" xr:uid="{00000000-0005-0000-0000-00004C000000}"/>
    <cellStyle name="Normal 5 4 2" xfId="74" xr:uid="{00000000-0005-0000-0000-00004D000000}"/>
    <cellStyle name="Normal 5 5" xfId="99" xr:uid="{00000000-0005-0000-0000-00004E000000}"/>
    <cellStyle name="Normal 52" xfId="76" xr:uid="{00000000-0005-0000-0000-00004F000000}"/>
    <cellStyle name="Normal 53" xfId="45" xr:uid="{00000000-0005-0000-0000-000050000000}"/>
    <cellStyle name="Normal 54" xfId="127" xr:uid="{00000000-0005-0000-0000-000051000000}"/>
    <cellStyle name="Normal 55" xfId="117" xr:uid="{00000000-0005-0000-0000-000052000000}"/>
    <cellStyle name="Normal 56" xfId="119" xr:uid="{00000000-0005-0000-0000-000053000000}"/>
    <cellStyle name="Normal 57" xfId="120" xr:uid="{00000000-0005-0000-0000-000054000000}"/>
    <cellStyle name="Normal 58" xfId="121" xr:uid="{00000000-0005-0000-0000-000055000000}"/>
    <cellStyle name="Normal 59" xfId="122" xr:uid="{00000000-0005-0000-0000-000056000000}"/>
    <cellStyle name="Normal 6" xfId="44" xr:uid="{00000000-0005-0000-0000-000057000000}"/>
    <cellStyle name="Normal 60" xfId="123" xr:uid="{00000000-0005-0000-0000-000058000000}"/>
    <cellStyle name="Normal 61" xfId="124" xr:uid="{00000000-0005-0000-0000-000059000000}"/>
    <cellStyle name="Normal 62" xfId="125" xr:uid="{00000000-0005-0000-0000-00005A000000}"/>
    <cellStyle name="Normal 63" xfId="88" xr:uid="{00000000-0005-0000-0000-00005B000000}"/>
    <cellStyle name="Normal 64" xfId="93" xr:uid="{00000000-0005-0000-0000-00005C000000}"/>
    <cellStyle name="Normal 65" xfId="79" xr:uid="{00000000-0005-0000-0000-00005D000000}"/>
    <cellStyle name="Normal 66" xfId="82" xr:uid="{00000000-0005-0000-0000-00005E000000}"/>
    <cellStyle name="Normal 67" xfId="83" xr:uid="{00000000-0005-0000-0000-00005F000000}"/>
    <cellStyle name="Normal 68" xfId="85" xr:uid="{00000000-0005-0000-0000-000060000000}"/>
    <cellStyle name="Normal 69" xfId="87" xr:uid="{00000000-0005-0000-0000-000061000000}"/>
    <cellStyle name="Normal 7" xfId="49" xr:uid="{00000000-0005-0000-0000-000062000000}"/>
    <cellStyle name="Normal 7 2 5" xfId="113" xr:uid="{00000000-0005-0000-0000-000063000000}"/>
    <cellStyle name="Normal 7 5" xfId="56" xr:uid="{00000000-0005-0000-0000-000064000000}"/>
    <cellStyle name="Normal 70" xfId="91" xr:uid="{00000000-0005-0000-0000-000065000000}"/>
    <cellStyle name="Normal 71" xfId="111" xr:uid="{00000000-0005-0000-0000-000066000000}"/>
    <cellStyle name="Normal 8" xfId="8" xr:uid="{00000000-0005-0000-0000-000067000000}"/>
    <cellStyle name="Normal 8 2" xfId="64" xr:uid="{00000000-0005-0000-0000-000068000000}"/>
    <cellStyle name="Normal 9" xfId="70" xr:uid="{00000000-0005-0000-0000-000069000000}"/>
    <cellStyle name="Normal 9 6" xfId="69" xr:uid="{00000000-0005-0000-0000-00006A000000}"/>
    <cellStyle name="Normal_Jasmuizas_dzivokli_07_07_1" xfId="9" xr:uid="{00000000-0005-0000-0000-00006B000000}"/>
    <cellStyle name="Parastais_Pērses iela, Baldone, Zvārdes, Mārupe" xfId="42" xr:uid="{00000000-0005-0000-0000-00006C000000}"/>
    <cellStyle name="Parasts" xfId="0" builtinId="0"/>
    <cellStyle name="Parasts 10" xfId="105" xr:uid="{00000000-0005-0000-0000-00006D000000}"/>
    <cellStyle name="Parasts 2" xfId="29" xr:uid="{00000000-0005-0000-0000-00006E000000}"/>
    <cellStyle name="Parasts 2 2" xfId="34" xr:uid="{00000000-0005-0000-0000-00006F000000}"/>
    <cellStyle name="Parasts 2 2 2" xfId="98" xr:uid="{00000000-0005-0000-0000-000070000000}"/>
    <cellStyle name="Parasts 3" xfId="59" xr:uid="{00000000-0005-0000-0000-000071000000}"/>
    <cellStyle name="Parasts 3 2" xfId="118" xr:uid="{00000000-0005-0000-0000-000072000000}"/>
    <cellStyle name="Parasts 4" xfId="28" xr:uid="{00000000-0005-0000-0000-000073000000}"/>
    <cellStyle name="Parasts 5" xfId="97" xr:uid="{00000000-0005-0000-0000-000074000000}"/>
    <cellStyle name="Parasts 6" xfId="77" xr:uid="{00000000-0005-0000-0000-000075000000}"/>
    <cellStyle name="Parasts 7" xfId="71" xr:uid="{00000000-0005-0000-0000-000076000000}"/>
    <cellStyle name="Parasts 8" xfId="46" xr:uid="{00000000-0005-0000-0000-000077000000}"/>
    <cellStyle name="Parasts 9" xfId="30" xr:uid="{00000000-0005-0000-0000-000078000000}"/>
    <cellStyle name="Percent 2" xfId="14" xr:uid="{00000000-0005-0000-0000-000079000000}"/>
    <cellStyle name="Percent 2 2" xfId="25" xr:uid="{00000000-0005-0000-0000-00007A000000}"/>
    <cellStyle name="Stils 1" xfId="33" xr:uid="{00000000-0005-0000-0000-00007B000000}"/>
    <cellStyle name="Style 1" xfId="10" xr:uid="{00000000-0005-0000-0000-00007C000000}"/>
    <cellStyle name="Style 1 2 2" xfId="101" xr:uid="{00000000-0005-0000-0000-00007D000000}"/>
    <cellStyle name="Style 1_Nr_2" xfId="128" xr:uid="{00000000-0005-0000-0000-00007E000000}"/>
    <cellStyle name="Обычный 2" xfId="11" xr:uid="{00000000-0005-0000-0000-000080000000}"/>
    <cellStyle name="Обычный 2 2" xfId="65" xr:uid="{00000000-0005-0000-0000-000081000000}"/>
    <cellStyle name="Обычный 3" xfId="12" xr:uid="{00000000-0005-0000-0000-000082000000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B1:AH41"/>
  <sheetViews>
    <sheetView zoomScale="96" zoomScaleNormal="96" workbookViewId="0">
      <selection sqref="A1:J22"/>
    </sheetView>
  </sheetViews>
  <sheetFormatPr defaultColWidth="8.765625" defaultRowHeight="13.2"/>
  <cols>
    <col min="1" max="1" width="1.765625" style="1" customWidth="1"/>
    <col min="2" max="2" width="8.765625" style="1" bestFit="1" customWidth="1"/>
    <col min="3" max="3" width="15.61328125" style="1" customWidth="1"/>
    <col min="4" max="4" width="7" style="1" customWidth="1"/>
    <col min="5" max="5" width="8.765625" style="1" bestFit="1" customWidth="1"/>
    <col min="6" max="6" width="9" style="1" bestFit="1" customWidth="1"/>
    <col min="7" max="7" width="13.4609375" style="1" customWidth="1"/>
    <col min="8" max="19" width="8.765625" style="1" bestFit="1" customWidth="1"/>
    <col min="20" max="16384" width="8.765625" style="1"/>
  </cols>
  <sheetData>
    <row r="1" spans="2:34" ht="21" customHeight="1">
      <c r="D1" s="68" t="s">
        <v>40</v>
      </c>
      <c r="E1" s="67"/>
      <c r="G1" s="90"/>
      <c r="H1" s="90"/>
      <c r="I1" s="90"/>
      <c r="J1" s="90"/>
    </row>
    <row r="2" spans="2:34" ht="13.8" customHeight="1">
      <c r="B2" s="69" t="s">
        <v>30</v>
      </c>
      <c r="C2" s="70"/>
      <c r="D2" s="70" t="s">
        <v>39</v>
      </c>
      <c r="E2" s="70"/>
      <c r="F2" s="70"/>
      <c r="G2" s="70"/>
      <c r="H2" s="70"/>
      <c r="I2" s="70"/>
    </row>
    <row r="3" spans="2:34" ht="13.8">
      <c r="B3" s="70" t="s">
        <v>28</v>
      </c>
      <c r="C3" s="70"/>
      <c r="D3" s="70" t="s">
        <v>33</v>
      </c>
      <c r="E3" s="70"/>
      <c r="F3" s="70"/>
      <c r="G3" s="70"/>
      <c r="H3" s="70"/>
      <c r="I3" s="70"/>
    </row>
    <row r="4" spans="2:34" ht="13.8">
      <c r="B4" s="69" t="s">
        <v>29</v>
      </c>
      <c r="C4" s="69"/>
      <c r="D4" s="69"/>
      <c r="E4" s="69"/>
      <c r="F4" s="69"/>
      <c r="G4" s="69"/>
      <c r="H4" s="69"/>
      <c r="I4" s="69"/>
    </row>
    <row r="5" spans="2:34" ht="13.8">
      <c r="B5" s="35"/>
      <c r="C5" s="35"/>
      <c r="D5" s="35"/>
      <c r="E5" s="35"/>
      <c r="F5" s="35"/>
      <c r="G5" s="35"/>
      <c r="H5" s="35"/>
      <c r="I5" s="35"/>
      <c r="L5" s="3"/>
      <c r="M5" s="9"/>
      <c r="N5" s="9"/>
    </row>
    <row r="6" spans="2:34">
      <c r="B6" s="93" t="s">
        <v>47</v>
      </c>
      <c r="C6" s="93"/>
      <c r="D6" s="93"/>
      <c r="E6" s="93"/>
      <c r="F6" s="93"/>
      <c r="G6" s="93"/>
      <c r="H6" s="93"/>
    </row>
    <row r="7" spans="2:34" ht="15" customHeight="1"/>
    <row r="9" spans="2:34" ht="26.4">
      <c r="B9" s="5" t="s">
        <v>0</v>
      </c>
      <c r="C9" s="95" t="s">
        <v>1</v>
      </c>
      <c r="D9" s="96"/>
      <c r="E9" s="5" t="s">
        <v>14</v>
      </c>
      <c r="F9" s="5" t="s">
        <v>13</v>
      </c>
      <c r="G9" s="10" t="s">
        <v>11</v>
      </c>
      <c r="H9" s="5" t="s">
        <v>12</v>
      </c>
      <c r="I9" s="12" t="s">
        <v>10</v>
      </c>
      <c r="K9" s="4"/>
      <c r="L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3"/>
      <c r="AC9" s="3"/>
    </row>
    <row r="10" spans="2:34">
      <c r="B10" s="29">
        <v>1</v>
      </c>
      <c r="C10" s="99" t="s">
        <v>32</v>
      </c>
      <c r="D10" s="100"/>
      <c r="E10" s="32">
        <f>F10+G10+H10</f>
        <v>0</v>
      </c>
      <c r="F10" s="32">
        <f>Tāme!M22</f>
        <v>0</v>
      </c>
      <c r="G10" s="30">
        <f>Tāme!N22</f>
        <v>0</v>
      </c>
      <c r="H10" s="32">
        <f>Tāme!O22</f>
        <v>0</v>
      </c>
      <c r="I10" s="31">
        <f>Tāme!L22</f>
        <v>0</v>
      </c>
      <c r="K10" s="4"/>
      <c r="L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3"/>
      <c r="AC10" s="3"/>
    </row>
    <row r="11" spans="2:34">
      <c r="B11" s="13"/>
      <c r="C11" s="97" t="s">
        <v>9</v>
      </c>
      <c r="D11" s="98"/>
      <c r="E11" s="8">
        <f>E10</f>
        <v>0</v>
      </c>
      <c r="F11" s="7"/>
      <c r="G11" s="7"/>
      <c r="H11" s="7"/>
      <c r="I11" s="7"/>
      <c r="J11" s="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2:34">
      <c r="B12" s="17"/>
      <c r="C12" s="18" t="s">
        <v>15</v>
      </c>
      <c r="D12" s="19"/>
      <c r="E12" s="20">
        <v>0</v>
      </c>
      <c r="G12" s="24"/>
      <c r="H12" s="24"/>
      <c r="K12" s="6"/>
      <c r="L12" s="6"/>
      <c r="M12" s="6"/>
      <c r="U12" s="3"/>
      <c r="V12" s="2"/>
      <c r="W12" s="2"/>
      <c r="X12" s="2"/>
      <c r="Y12" s="2"/>
    </row>
    <row r="13" spans="2:34">
      <c r="B13" s="17"/>
      <c r="C13" s="21" t="s">
        <v>16</v>
      </c>
      <c r="D13" s="17"/>
      <c r="E13" s="22">
        <v>0</v>
      </c>
      <c r="G13" s="2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2:34">
      <c r="B14" s="17"/>
      <c r="C14" s="16"/>
      <c r="D14" s="19"/>
      <c r="E14" s="23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2:34">
      <c r="B15" s="17"/>
      <c r="C15" s="16"/>
      <c r="D15" s="17"/>
      <c r="E15" s="23"/>
      <c r="H15" s="25"/>
    </row>
    <row r="18" spans="2:9">
      <c r="B18" s="94"/>
      <c r="C18" s="94"/>
      <c r="D18" s="94"/>
      <c r="E18" s="94"/>
      <c r="F18" s="94"/>
      <c r="G18" s="94"/>
      <c r="H18" s="94"/>
      <c r="I18" s="94"/>
    </row>
    <row r="19" spans="2:9">
      <c r="B19" s="92"/>
      <c r="C19" s="92"/>
      <c r="D19" s="92"/>
      <c r="E19" s="92"/>
      <c r="F19" s="92"/>
      <c r="G19" s="92"/>
      <c r="H19" s="92"/>
      <c r="I19" s="92"/>
    </row>
    <row r="20" spans="2:9">
      <c r="B20" s="91"/>
      <c r="C20" s="91"/>
      <c r="D20" s="91"/>
      <c r="E20" s="91"/>
      <c r="F20" s="91"/>
      <c r="G20" s="91"/>
      <c r="H20" s="91"/>
      <c r="I20" s="91"/>
    </row>
    <row r="24" spans="2:9" ht="13.8">
      <c r="B24" s="36"/>
      <c r="C24" s="37"/>
      <c r="D24" s="37"/>
      <c r="E24" s="37"/>
      <c r="F24" s="37"/>
      <c r="G24" s="36"/>
      <c r="H24" s="38"/>
    </row>
    <row r="25" spans="2:9" ht="13.8">
      <c r="B25" s="39"/>
      <c r="C25" s="37"/>
      <c r="D25" s="37"/>
      <c r="E25" s="37"/>
      <c r="F25" s="37"/>
      <c r="G25" s="37"/>
      <c r="H25" s="40"/>
    </row>
    <row r="26" spans="2:9" ht="13.8">
      <c r="B26" s="41"/>
      <c r="C26" s="37"/>
      <c r="D26" s="37"/>
      <c r="E26" s="37"/>
      <c r="F26" s="37"/>
      <c r="G26" s="40"/>
      <c r="H26" s="40"/>
    </row>
    <row r="27" spans="2:9" ht="13.8">
      <c r="B27" s="42"/>
      <c r="C27" s="37"/>
      <c r="D27" s="37"/>
      <c r="E27" s="37"/>
      <c r="F27" s="37"/>
      <c r="G27" s="42"/>
      <c r="H27" s="37"/>
    </row>
    <row r="28" spans="2:9" ht="13.8">
      <c r="B28" s="42"/>
      <c r="C28" s="37"/>
      <c r="D28" s="37"/>
      <c r="E28" s="37"/>
      <c r="F28" s="37"/>
      <c r="G28" s="42"/>
      <c r="H28" s="37"/>
    </row>
    <row r="29" spans="2:9" ht="16.2">
      <c r="B29" s="43"/>
      <c r="C29" s="37"/>
      <c r="D29" s="37"/>
      <c r="E29" s="37"/>
      <c r="F29" s="37"/>
      <c r="G29" s="44"/>
      <c r="H29" s="37"/>
    </row>
    <row r="30" spans="2:9" ht="16.2">
      <c r="B30" s="45"/>
      <c r="C30" s="37"/>
      <c r="D30" s="37"/>
      <c r="E30" s="37"/>
      <c r="F30" s="37"/>
      <c r="G30" s="44"/>
      <c r="H30" s="37"/>
    </row>
    <row r="33" spans="2:8" ht="16.2">
      <c r="B33" s="44"/>
      <c r="C33" s="44"/>
      <c r="D33" s="44"/>
      <c r="E33" s="44"/>
      <c r="F33" s="44"/>
      <c r="G33" s="42"/>
      <c r="H33" s="44"/>
    </row>
    <row r="38" spans="2:8" ht="16.2">
      <c r="B38" s="44"/>
      <c r="C38" s="44"/>
      <c r="D38" s="44"/>
      <c r="E38" s="44"/>
      <c r="F38" s="44"/>
      <c r="G38" s="42"/>
      <c r="H38" s="44"/>
    </row>
    <row r="41" spans="2:8">
      <c r="B41" s="46"/>
    </row>
  </sheetData>
  <mergeCells count="8">
    <mergeCell ref="G1:J1"/>
    <mergeCell ref="B20:I20"/>
    <mergeCell ref="B19:I19"/>
    <mergeCell ref="B6:H6"/>
    <mergeCell ref="B18:I18"/>
    <mergeCell ref="C9:D9"/>
    <mergeCell ref="C11:D11"/>
    <mergeCell ref="C10:D10"/>
  </mergeCells>
  <pageMargins left="0.7" right="0.7" top="0.75" bottom="0.75" header="0.3" footer="0.3"/>
  <pageSetup paperSize="9" scale="71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F515-F234-1E43-8FBC-1BCD64F0C4CB}">
  <sheetPr>
    <pageSetUpPr fitToPage="1"/>
  </sheetPr>
  <dimension ref="A1:AP26"/>
  <sheetViews>
    <sheetView tabSelected="1" topLeftCell="A10" zoomScale="115" zoomScaleNormal="115" workbookViewId="0">
      <selection activeCell="C13" sqref="C13"/>
    </sheetView>
  </sheetViews>
  <sheetFormatPr defaultColWidth="11.07421875" defaultRowHeight="16.2"/>
  <cols>
    <col min="1" max="1" width="3.23046875" customWidth="1"/>
    <col min="2" max="2" width="3.15234375" customWidth="1"/>
    <col min="3" max="3" width="43.61328125" customWidth="1"/>
    <col min="4" max="4" width="6.3828125" customWidth="1"/>
    <col min="5" max="5" width="4.84375" customWidth="1"/>
    <col min="6" max="6" width="7.3828125" customWidth="1"/>
    <col min="14" max="14" width="12" customWidth="1"/>
  </cols>
  <sheetData>
    <row r="1" spans="1:42">
      <c r="A1" s="11"/>
      <c r="B1" s="11"/>
      <c r="C1" s="11"/>
      <c r="D1" s="15"/>
      <c r="E1" s="15"/>
      <c r="F1" s="15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55"/>
      <c r="AK1" s="55"/>
      <c r="AL1" s="55"/>
      <c r="AM1" s="55"/>
      <c r="AN1" s="55"/>
      <c r="AO1" s="55"/>
      <c r="AP1" s="55"/>
    </row>
    <row r="2" spans="1:42">
      <c r="A2" s="11"/>
      <c r="B2" s="69" t="s">
        <v>41</v>
      </c>
      <c r="C2" s="70"/>
      <c r="D2" s="33"/>
      <c r="E2" s="33"/>
      <c r="F2" s="33"/>
      <c r="G2" s="33"/>
      <c r="H2" s="33"/>
      <c r="I2" s="33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55"/>
      <c r="AK2" s="55"/>
      <c r="AL2" s="55"/>
      <c r="AM2" s="55"/>
      <c r="AN2" s="55"/>
      <c r="AO2" s="55"/>
      <c r="AP2" s="55"/>
    </row>
    <row r="3" spans="1:42">
      <c r="A3" s="11"/>
      <c r="B3" s="69" t="s">
        <v>43</v>
      </c>
      <c r="C3" s="69"/>
      <c r="D3" s="34"/>
      <c r="E3" s="34"/>
      <c r="F3" s="34"/>
      <c r="G3" s="34"/>
      <c r="H3" s="34"/>
      <c r="I3" s="34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55"/>
      <c r="AK3" s="55"/>
      <c r="AL3" s="55"/>
      <c r="AM3" s="55"/>
      <c r="AN3" s="55"/>
      <c r="AO3" s="55"/>
      <c r="AP3" s="55"/>
    </row>
    <row r="4" spans="1:42">
      <c r="A4" s="11"/>
      <c r="B4" s="70" t="s">
        <v>42</v>
      </c>
      <c r="C4" s="70"/>
      <c r="D4" s="70"/>
      <c r="E4" s="33"/>
      <c r="F4" s="33"/>
      <c r="G4" s="33"/>
      <c r="H4" s="33"/>
      <c r="I4" s="33"/>
      <c r="J4" s="11"/>
      <c r="K4" s="11"/>
      <c r="L4" s="11"/>
      <c r="M4" s="11"/>
      <c r="N4" s="11"/>
      <c r="O4" s="11"/>
      <c r="P4" s="11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6"/>
      <c r="AK4" s="56"/>
      <c r="AL4" s="55"/>
      <c r="AM4" s="55"/>
      <c r="AN4" s="55"/>
      <c r="AO4" s="55"/>
      <c r="AP4" s="55"/>
    </row>
    <row r="5" spans="1:42">
      <c r="A5" s="11"/>
      <c r="B5" s="69" t="s">
        <v>29</v>
      </c>
      <c r="C5" s="69"/>
      <c r="D5" s="34"/>
      <c r="E5" s="34"/>
      <c r="F5" s="34"/>
      <c r="G5" s="34"/>
      <c r="H5" s="34"/>
      <c r="I5" s="34"/>
      <c r="J5" s="11"/>
      <c r="K5" s="11"/>
      <c r="L5" s="11"/>
      <c r="M5" s="11"/>
      <c r="N5" s="11"/>
      <c r="O5" s="11"/>
      <c r="P5" s="11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56"/>
      <c r="AK5" s="56"/>
      <c r="AL5" s="55"/>
      <c r="AM5" s="55"/>
      <c r="AN5" s="55"/>
      <c r="AO5" s="55"/>
      <c r="AP5" s="55"/>
    </row>
    <row r="6" spans="1:42">
      <c r="A6" s="11"/>
      <c r="B6" s="11"/>
      <c r="C6" s="14"/>
      <c r="D6" s="15"/>
      <c r="E6" s="15"/>
      <c r="F6" s="15"/>
      <c r="G6" s="11"/>
      <c r="H6" s="11"/>
      <c r="I6" s="11"/>
      <c r="J6" s="11"/>
      <c r="K6" s="11"/>
      <c r="L6" s="11"/>
      <c r="M6" s="11"/>
      <c r="N6" s="11"/>
      <c r="O6" s="11"/>
      <c r="P6" s="11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56"/>
      <c r="AK6" s="56"/>
      <c r="AL6" s="55"/>
      <c r="AM6" s="55"/>
      <c r="AN6" s="55"/>
      <c r="AO6" s="55"/>
      <c r="AP6" s="55"/>
    </row>
    <row r="7" spans="1:42">
      <c r="A7" s="11"/>
      <c r="B7" s="11"/>
      <c r="C7" s="14"/>
      <c r="D7" s="15"/>
      <c r="E7" s="15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56"/>
      <c r="AK7" s="56"/>
      <c r="AL7" s="55"/>
      <c r="AM7" s="55"/>
      <c r="AN7" s="55"/>
      <c r="AO7" s="55"/>
      <c r="AP7" s="55"/>
    </row>
    <row r="8" spans="1:42" ht="16.95" customHeight="1">
      <c r="A8" s="101" t="s">
        <v>19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6"/>
      <c r="AK8" s="56"/>
      <c r="AL8" s="55"/>
      <c r="AM8" s="55"/>
      <c r="AN8" s="55"/>
      <c r="AO8" s="55"/>
      <c r="AP8" s="55"/>
    </row>
    <row r="9" spans="1:42" ht="16.05" customHeight="1">
      <c r="A9" s="102" t="s">
        <v>2</v>
      </c>
      <c r="B9" s="102" t="s">
        <v>3</v>
      </c>
      <c r="C9" s="103" t="s">
        <v>4</v>
      </c>
      <c r="D9" s="102" t="s">
        <v>5</v>
      </c>
      <c r="E9" s="104" t="s">
        <v>6</v>
      </c>
      <c r="F9" s="105" t="s">
        <v>7</v>
      </c>
      <c r="G9" s="106"/>
      <c r="H9" s="106"/>
      <c r="I9" s="106"/>
      <c r="J9" s="106"/>
      <c r="K9" s="107"/>
      <c r="L9" s="109" t="s">
        <v>8</v>
      </c>
      <c r="M9" s="109"/>
      <c r="N9" s="109"/>
      <c r="O9" s="109"/>
      <c r="P9" s="109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6"/>
      <c r="AK9" s="56"/>
      <c r="AL9" s="55"/>
      <c r="AM9" s="55"/>
      <c r="AN9" s="55"/>
      <c r="AO9" s="55"/>
      <c r="AP9" s="55"/>
    </row>
    <row r="10" spans="1:42" ht="43.05" customHeight="1">
      <c r="A10" s="102"/>
      <c r="B10" s="102"/>
      <c r="C10" s="103"/>
      <c r="D10" s="102"/>
      <c r="E10" s="104"/>
      <c r="F10" s="52" t="s">
        <v>20</v>
      </c>
      <c r="G10" s="52" t="s">
        <v>21</v>
      </c>
      <c r="H10" s="52" t="s">
        <v>22</v>
      </c>
      <c r="I10" s="52" t="s">
        <v>26</v>
      </c>
      <c r="J10" s="52" t="s">
        <v>23</v>
      </c>
      <c r="K10" s="52" t="s">
        <v>27</v>
      </c>
      <c r="L10" s="52" t="s">
        <v>24</v>
      </c>
      <c r="M10" s="52" t="s">
        <v>22</v>
      </c>
      <c r="N10" s="52" t="s">
        <v>26</v>
      </c>
      <c r="O10" s="52" t="s">
        <v>23</v>
      </c>
      <c r="P10" s="52" t="s">
        <v>25</v>
      </c>
      <c r="Q10" s="54"/>
      <c r="R10" s="62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5"/>
      <c r="AM10" s="55"/>
      <c r="AN10" s="55"/>
      <c r="AO10" s="55"/>
      <c r="AP10" s="55"/>
    </row>
    <row r="11" spans="1:42" ht="16.8" customHeight="1">
      <c r="A11" s="64"/>
      <c r="B11" s="64"/>
      <c r="C11" s="66" t="s">
        <v>35</v>
      </c>
      <c r="D11" s="64"/>
      <c r="E11" s="65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4"/>
      <c r="R11" s="62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5"/>
      <c r="AM11" s="55"/>
      <c r="AN11" s="55"/>
      <c r="AO11" s="55"/>
      <c r="AP11" s="55"/>
    </row>
    <row r="12" spans="1:42" ht="18.600000000000001" customHeight="1">
      <c r="A12" s="28">
        <v>1</v>
      </c>
      <c r="B12" s="71"/>
      <c r="C12" s="72" t="s">
        <v>36</v>
      </c>
      <c r="D12" s="27" t="s">
        <v>31</v>
      </c>
      <c r="E12" s="26">
        <v>1</v>
      </c>
      <c r="F12" s="61">
        <v>0</v>
      </c>
      <c r="G12" s="47">
        <v>0</v>
      </c>
      <c r="H12" s="47">
        <f>F12*G12</f>
        <v>0</v>
      </c>
      <c r="I12" s="47">
        <v>0</v>
      </c>
      <c r="J12" s="47">
        <v>0</v>
      </c>
      <c r="K12" s="47">
        <f>J12+I12+H12</f>
        <v>0</v>
      </c>
      <c r="L12" s="47">
        <f>F12*E12</f>
        <v>0</v>
      </c>
      <c r="M12" s="47">
        <f>E12*H12</f>
        <v>0</v>
      </c>
      <c r="N12" s="47">
        <f>E12*I12</f>
        <v>0</v>
      </c>
      <c r="O12" s="47">
        <f>E12*J12</f>
        <v>0</v>
      </c>
      <c r="P12" s="58">
        <f>M12+N12+O12</f>
        <v>0</v>
      </c>
      <c r="Q12" s="54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5"/>
      <c r="AM12" s="55"/>
      <c r="AN12" s="55"/>
      <c r="AO12" s="55"/>
      <c r="AP12" s="55"/>
    </row>
    <row r="13" spans="1:42" ht="28.8" customHeight="1">
      <c r="A13" s="28">
        <v>2</v>
      </c>
      <c r="B13" s="71"/>
      <c r="C13" s="86" t="s">
        <v>48</v>
      </c>
      <c r="D13" s="27" t="s">
        <v>18</v>
      </c>
      <c r="E13" s="26">
        <v>305</v>
      </c>
      <c r="F13" s="61">
        <v>0</v>
      </c>
      <c r="G13" s="47">
        <v>0</v>
      </c>
      <c r="H13" s="47">
        <f>F13*G13</f>
        <v>0</v>
      </c>
      <c r="I13" s="47">
        <v>0</v>
      </c>
      <c r="J13" s="47">
        <v>0</v>
      </c>
      <c r="K13" s="47">
        <f>J13+I13+H13</f>
        <v>0</v>
      </c>
      <c r="L13" s="47">
        <f>F13*E13</f>
        <v>0</v>
      </c>
      <c r="M13" s="47">
        <f>E13*H13</f>
        <v>0</v>
      </c>
      <c r="N13" s="47">
        <f t="shared" ref="N13:N20" si="0">E13*I13</f>
        <v>0</v>
      </c>
      <c r="O13" s="47">
        <f t="shared" ref="O13:O20" si="1">E13*J13</f>
        <v>0</v>
      </c>
      <c r="P13" s="58">
        <f t="shared" ref="P13:P20" si="2">M13+N13+O13</f>
        <v>0</v>
      </c>
      <c r="Q13" s="54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5"/>
      <c r="AM13" s="55"/>
      <c r="AN13" s="55"/>
      <c r="AO13" s="55"/>
      <c r="AP13" s="55"/>
    </row>
    <row r="14" spans="1:42">
      <c r="A14" s="28">
        <v>3</v>
      </c>
      <c r="B14" s="71"/>
      <c r="C14" s="72" t="s">
        <v>34</v>
      </c>
      <c r="D14" s="27" t="s">
        <v>18</v>
      </c>
      <c r="E14" s="26">
        <v>2</v>
      </c>
      <c r="F14" s="61">
        <v>0</v>
      </c>
      <c r="G14" s="47">
        <v>0</v>
      </c>
      <c r="H14" s="47">
        <f>F14*G14</f>
        <v>0</v>
      </c>
      <c r="I14" s="47">
        <v>0</v>
      </c>
      <c r="J14" s="47">
        <v>0</v>
      </c>
      <c r="K14" s="47">
        <f>J14+I14+H14</f>
        <v>0</v>
      </c>
      <c r="L14" s="47">
        <f>F14*E14</f>
        <v>0</v>
      </c>
      <c r="M14" s="47">
        <f>E14*H14</f>
        <v>0</v>
      </c>
      <c r="N14" s="47">
        <f t="shared" ref="N14" si="3">E14*I14</f>
        <v>0</v>
      </c>
      <c r="O14" s="47">
        <f t="shared" ref="O14" si="4">E14*J14</f>
        <v>0</v>
      </c>
      <c r="P14" s="58">
        <f t="shared" ref="P14" si="5">M14+N14+O14</f>
        <v>0</v>
      </c>
      <c r="Q14" s="54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5"/>
      <c r="AM14" s="55"/>
      <c r="AN14" s="55"/>
      <c r="AO14" s="55"/>
      <c r="AP14" s="55"/>
    </row>
    <row r="15" spans="1:42">
      <c r="A15" s="28"/>
      <c r="B15" s="71"/>
      <c r="C15" s="53" t="s">
        <v>49</v>
      </c>
      <c r="D15" s="27"/>
      <c r="E15" s="26"/>
      <c r="F15" s="61"/>
      <c r="G15" s="47"/>
      <c r="H15" s="47"/>
      <c r="I15" s="47"/>
      <c r="J15" s="47"/>
      <c r="K15" s="47"/>
      <c r="L15" s="47"/>
      <c r="M15" s="47"/>
      <c r="N15" s="47"/>
      <c r="O15" s="47"/>
      <c r="P15" s="58"/>
      <c r="Q15" s="54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5"/>
      <c r="AM15" s="55"/>
      <c r="AN15" s="55"/>
      <c r="AO15" s="55"/>
      <c r="AP15" s="55"/>
    </row>
    <row r="16" spans="1:42" ht="27.6" customHeight="1">
      <c r="A16" s="28">
        <v>4</v>
      </c>
      <c r="B16" s="71"/>
      <c r="C16" s="86" t="s">
        <v>51</v>
      </c>
      <c r="D16" s="27" t="s">
        <v>18</v>
      </c>
      <c r="E16" s="26">
        <v>2</v>
      </c>
      <c r="F16" s="61">
        <v>0</v>
      </c>
      <c r="G16" s="47">
        <v>0</v>
      </c>
      <c r="H16" s="47">
        <f>F16*G16</f>
        <v>0</v>
      </c>
      <c r="I16" s="47">
        <v>0</v>
      </c>
      <c r="J16" s="47">
        <v>0</v>
      </c>
      <c r="K16" s="47">
        <f t="shared" ref="K16:K20" si="6">J16+I16+H16</f>
        <v>0</v>
      </c>
      <c r="L16" s="47">
        <f>F16*E16</f>
        <v>0</v>
      </c>
      <c r="M16" s="47">
        <f t="shared" ref="M16:M20" si="7">E16*H16</f>
        <v>0</v>
      </c>
      <c r="N16" s="47">
        <f t="shared" si="0"/>
        <v>0</v>
      </c>
      <c r="O16" s="47">
        <f t="shared" si="1"/>
        <v>0</v>
      </c>
      <c r="P16" s="58">
        <f t="shared" si="2"/>
        <v>0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2">
      <c r="A17" s="28">
        <v>5</v>
      </c>
      <c r="B17" s="71"/>
      <c r="C17" s="72" t="s">
        <v>52</v>
      </c>
      <c r="D17" s="27" t="s">
        <v>18</v>
      </c>
      <c r="E17" s="26">
        <v>305</v>
      </c>
      <c r="F17" s="61">
        <v>0</v>
      </c>
      <c r="G17" s="47">
        <v>0</v>
      </c>
      <c r="H17" s="47">
        <f>F17*G17</f>
        <v>0</v>
      </c>
      <c r="I17" s="47">
        <v>0</v>
      </c>
      <c r="J17" s="47">
        <v>0</v>
      </c>
      <c r="K17" s="47">
        <f t="shared" si="6"/>
        <v>0</v>
      </c>
      <c r="L17" s="47">
        <f>F17*E17</f>
        <v>0</v>
      </c>
      <c r="M17" s="47">
        <f t="shared" si="7"/>
        <v>0</v>
      </c>
      <c r="N17" s="47">
        <f t="shared" si="0"/>
        <v>0</v>
      </c>
      <c r="O17" s="47">
        <f t="shared" si="1"/>
        <v>0</v>
      </c>
      <c r="P17" s="58">
        <f t="shared" si="2"/>
        <v>0</v>
      </c>
      <c r="R17" s="63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</row>
    <row r="18" spans="1:42">
      <c r="A18" s="28">
        <v>6</v>
      </c>
      <c r="B18" s="71"/>
      <c r="C18" s="72" t="s">
        <v>45</v>
      </c>
      <c r="D18" s="27" t="s">
        <v>18</v>
      </c>
      <c r="E18" s="26">
        <v>1</v>
      </c>
      <c r="F18" s="61">
        <v>0</v>
      </c>
      <c r="G18" s="47">
        <v>0</v>
      </c>
      <c r="H18" s="47">
        <v>0</v>
      </c>
      <c r="I18" s="47">
        <v>0</v>
      </c>
      <c r="J18" s="47">
        <v>0</v>
      </c>
      <c r="K18" s="47">
        <f t="shared" ref="K18:K19" si="8">J18+I18+H18</f>
        <v>0</v>
      </c>
      <c r="L18" s="47">
        <f>F18*E18</f>
        <v>0</v>
      </c>
      <c r="M18" s="47">
        <f t="shared" ref="M18" si="9">E18*H18</f>
        <v>0</v>
      </c>
      <c r="N18" s="47">
        <f t="shared" ref="N18:N19" si="10">E18*I18</f>
        <v>0</v>
      </c>
      <c r="O18" s="47">
        <f t="shared" ref="O18:O19" si="11">E18*J18</f>
        <v>0</v>
      </c>
      <c r="P18" s="58">
        <f t="shared" ref="P18" si="12">M18+N18+O18</f>
        <v>0</v>
      </c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</row>
    <row r="19" spans="1:42">
      <c r="A19" s="28">
        <v>7</v>
      </c>
      <c r="B19" s="71"/>
      <c r="C19" s="73" t="s">
        <v>37</v>
      </c>
      <c r="D19" s="27" t="s">
        <v>18</v>
      </c>
      <c r="E19" s="26">
        <v>2</v>
      </c>
      <c r="F19" s="61">
        <v>0</v>
      </c>
      <c r="G19" s="47">
        <v>0</v>
      </c>
      <c r="H19" s="47">
        <v>0</v>
      </c>
      <c r="I19" s="47">
        <v>0</v>
      </c>
      <c r="J19" s="47">
        <v>0</v>
      </c>
      <c r="K19" s="47">
        <f t="shared" si="8"/>
        <v>0</v>
      </c>
      <c r="L19" s="47">
        <f>F19*E19</f>
        <v>0</v>
      </c>
      <c r="M19" s="47">
        <f>E19*H19</f>
        <v>0</v>
      </c>
      <c r="N19" s="47">
        <f t="shared" si="10"/>
        <v>0</v>
      </c>
      <c r="O19" s="47">
        <f t="shared" si="11"/>
        <v>0</v>
      </c>
      <c r="P19" s="58">
        <f>M19+N19+O19</f>
        <v>0</v>
      </c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</row>
    <row r="20" spans="1:42">
      <c r="A20" s="28">
        <v>8</v>
      </c>
      <c r="B20" s="71"/>
      <c r="C20" s="74" t="s">
        <v>38</v>
      </c>
      <c r="D20" s="27" t="s">
        <v>18</v>
      </c>
      <c r="E20" s="26">
        <v>610</v>
      </c>
      <c r="F20" s="61">
        <v>0</v>
      </c>
      <c r="G20" s="47">
        <v>0</v>
      </c>
      <c r="H20" s="47">
        <f>F20*G20</f>
        <v>0</v>
      </c>
      <c r="I20" s="47">
        <v>0</v>
      </c>
      <c r="J20" s="47">
        <v>0</v>
      </c>
      <c r="K20" s="47">
        <f t="shared" si="6"/>
        <v>0</v>
      </c>
      <c r="L20" s="47">
        <f>F20*E20</f>
        <v>0</v>
      </c>
      <c r="M20" s="47">
        <f t="shared" si="7"/>
        <v>0</v>
      </c>
      <c r="N20" s="47">
        <f t="shared" si="0"/>
        <v>0</v>
      </c>
      <c r="O20" s="47">
        <f t="shared" si="1"/>
        <v>0</v>
      </c>
      <c r="P20" s="58">
        <f t="shared" si="2"/>
        <v>0</v>
      </c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1:42" ht="33" customHeight="1">
      <c r="B21" s="48"/>
      <c r="C21" s="48"/>
      <c r="D21" s="15"/>
      <c r="E21" s="15"/>
      <c r="F21" s="59"/>
      <c r="G21" s="59"/>
      <c r="H21" s="59"/>
      <c r="I21" s="59"/>
      <c r="J21" s="59"/>
      <c r="K21" s="59"/>
      <c r="L21" s="57" t="s">
        <v>24</v>
      </c>
      <c r="M21" s="57" t="s">
        <v>22</v>
      </c>
      <c r="N21" s="57" t="s">
        <v>26</v>
      </c>
      <c r="O21" s="57" t="s">
        <v>23</v>
      </c>
      <c r="P21" s="108">
        <f>SUM(P12:P20)</f>
        <v>0</v>
      </c>
    </row>
    <row r="22" spans="1:42">
      <c r="A22" s="88" t="s">
        <v>50</v>
      </c>
      <c r="B22" s="75"/>
      <c r="C22" s="75"/>
      <c r="D22" s="75"/>
      <c r="E22" s="75"/>
      <c r="F22" s="76"/>
      <c r="G22" s="76"/>
      <c r="H22" s="76"/>
      <c r="I22" s="76"/>
      <c r="J22" s="76"/>
      <c r="K22" s="76"/>
      <c r="L22" s="60">
        <f>SUM(L12:L20)</f>
        <v>0</v>
      </c>
      <c r="M22" s="60">
        <f>SUM(M12:M20)</f>
        <v>0</v>
      </c>
      <c r="N22" s="60">
        <f>SUM(N12:N20)</f>
        <v>0</v>
      </c>
      <c r="O22" s="60">
        <f>SUM(O12:O20)</f>
        <v>0</v>
      </c>
      <c r="P22" s="108"/>
    </row>
    <row r="24" spans="1:42">
      <c r="C24" s="94"/>
      <c r="D24" s="94"/>
      <c r="E24" s="94"/>
      <c r="F24" s="94"/>
      <c r="G24" s="94"/>
      <c r="H24" s="94"/>
      <c r="I24" s="94"/>
      <c r="J24" s="94"/>
    </row>
    <row r="25" spans="1:42">
      <c r="C25" s="92"/>
      <c r="D25" s="92"/>
      <c r="E25" s="92"/>
      <c r="F25" s="92"/>
      <c r="G25" s="92"/>
      <c r="H25" s="92"/>
      <c r="I25" s="92"/>
      <c r="J25" s="92"/>
    </row>
    <row r="26" spans="1:42">
      <c r="C26" s="91"/>
      <c r="D26" s="91"/>
      <c r="E26" s="91"/>
      <c r="F26" s="91"/>
      <c r="G26" s="91"/>
      <c r="H26" s="91"/>
      <c r="I26" s="91"/>
      <c r="J26" s="91"/>
    </row>
  </sheetData>
  <mergeCells count="12">
    <mergeCell ref="C24:J24"/>
    <mergeCell ref="C25:J25"/>
    <mergeCell ref="C26:J26"/>
    <mergeCell ref="P21:P22"/>
    <mergeCell ref="L9:P9"/>
    <mergeCell ref="A8:P8"/>
    <mergeCell ref="B9:B10"/>
    <mergeCell ref="C9:C10"/>
    <mergeCell ref="D9:D10"/>
    <mergeCell ref="E9:E10"/>
    <mergeCell ref="A9:A10"/>
    <mergeCell ref="F9:K9"/>
  </mergeCells>
  <pageMargins left="0.7" right="0.7" top="0.75" bottom="0.75" header="0.3" footer="0.3"/>
  <pageSetup paperSize="8" scale="7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2AB2-517F-47F3-A998-4EB285992649}">
  <sheetPr>
    <pageSetUpPr fitToPage="1"/>
  </sheetPr>
  <dimension ref="A1:J21"/>
  <sheetViews>
    <sheetView topLeftCell="A7" zoomScale="130" zoomScaleNormal="130" workbookViewId="0">
      <selection activeCell="B12" sqref="B12"/>
    </sheetView>
  </sheetViews>
  <sheetFormatPr defaultRowHeight="16.2"/>
  <cols>
    <col min="1" max="1" width="5.23046875" customWidth="1"/>
    <col min="2" max="2" width="60.765625" customWidth="1"/>
  </cols>
  <sheetData>
    <row r="1" spans="1:10">
      <c r="B1" s="85" t="s">
        <v>46</v>
      </c>
    </row>
    <row r="2" spans="1:10">
      <c r="B2" s="84"/>
    </row>
    <row r="3" spans="1:10">
      <c r="A3" s="69" t="s">
        <v>41</v>
      </c>
      <c r="B3" s="84"/>
    </row>
    <row r="4" spans="1:10">
      <c r="A4" s="69" t="s">
        <v>43</v>
      </c>
      <c r="B4" s="84"/>
    </row>
    <row r="5" spans="1:10">
      <c r="A5" s="70" t="s">
        <v>42</v>
      </c>
      <c r="B5" s="84"/>
    </row>
    <row r="6" spans="1:10">
      <c r="A6" s="69" t="s">
        <v>29</v>
      </c>
      <c r="B6" s="84"/>
    </row>
    <row r="8" spans="1:10" ht="16.2" customHeight="1">
      <c r="A8" s="89" t="s">
        <v>44</v>
      </c>
      <c r="B8" s="89" t="s">
        <v>4</v>
      </c>
      <c r="C8" s="81"/>
      <c r="D8" s="82"/>
      <c r="E8" s="82"/>
      <c r="F8" s="82"/>
      <c r="G8" s="82"/>
      <c r="H8" s="82"/>
      <c r="I8" s="82"/>
      <c r="J8" s="83"/>
    </row>
    <row r="9" spans="1:10">
      <c r="A9" s="89"/>
      <c r="B9" s="89"/>
      <c r="C9" s="77"/>
      <c r="D9" s="77"/>
      <c r="E9" s="77"/>
      <c r="F9" s="77"/>
      <c r="G9" s="77"/>
      <c r="H9" s="77"/>
      <c r="I9" s="77"/>
      <c r="J9" s="77"/>
    </row>
    <row r="10" spans="1:10">
      <c r="A10" s="64"/>
      <c r="B10" s="78" t="s">
        <v>35</v>
      </c>
      <c r="C10" s="77"/>
      <c r="D10" s="77"/>
      <c r="E10" s="77"/>
      <c r="F10" s="77"/>
      <c r="G10" s="77"/>
      <c r="H10" s="77"/>
      <c r="I10" s="77"/>
      <c r="J10" s="77"/>
    </row>
    <row r="11" spans="1:10">
      <c r="A11" s="28">
        <v>1</v>
      </c>
      <c r="B11" s="79" t="s">
        <v>36</v>
      </c>
      <c r="C11" s="77"/>
      <c r="D11" s="77"/>
      <c r="E11" s="77"/>
      <c r="F11" s="77"/>
      <c r="G11" s="77"/>
      <c r="H11" s="77"/>
      <c r="I11" s="77"/>
      <c r="J11" s="77"/>
    </row>
    <row r="12" spans="1:10">
      <c r="A12" s="28">
        <v>2</v>
      </c>
      <c r="B12" s="87" t="s">
        <v>48</v>
      </c>
      <c r="C12" s="77"/>
      <c r="D12" s="77"/>
      <c r="E12" s="77"/>
      <c r="F12" s="77"/>
      <c r="G12" s="77"/>
      <c r="H12" s="77"/>
      <c r="I12" s="77"/>
      <c r="J12" s="77"/>
    </row>
    <row r="13" spans="1:10">
      <c r="A13" s="28">
        <v>3</v>
      </c>
      <c r="B13" s="79" t="s">
        <v>34</v>
      </c>
      <c r="C13" s="77"/>
      <c r="D13" s="77"/>
      <c r="E13" s="77"/>
      <c r="F13" s="77"/>
      <c r="G13" s="77"/>
      <c r="H13" s="77"/>
      <c r="I13" s="77"/>
      <c r="J13" s="77"/>
    </row>
    <row r="14" spans="1:10">
      <c r="A14" s="28"/>
      <c r="B14" s="80" t="s">
        <v>17</v>
      </c>
      <c r="C14" s="77"/>
      <c r="D14" s="77"/>
      <c r="E14" s="77"/>
      <c r="F14" s="77"/>
      <c r="G14" s="77"/>
      <c r="H14" s="77"/>
      <c r="I14" s="77"/>
      <c r="J14" s="77"/>
    </row>
    <row r="15" spans="1:10">
      <c r="A15" s="28">
        <v>4</v>
      </c>
      <c r="B15" s="79" t="s">
        <v>51</v>
      </c>
      <c r="C15" s="77"/>
      <c r="D15" s="77"/>
      <c r="E15" s="77"/>
      <c r="F15" s="77"/>
      <c r="G15" s="77"/>
      <c r="H15" s="77"/>
      <c r="I15" s="77"/>
      <c r="J15" s="77"/>
    </row>
    <row r="16" spans="1:10">
      <c r="A16" s="28">
        <v>5</v>
      </c>
      <c r="B16" s="79" t="s">
        <v>52</v>
      </c>
      <c r="C16" s="77"/>
      <c r="D16" s="77"/>
      <c r="E16" s="77"/>
      <c r="F16" s="77"/>
      <c r="G16" s="77"/>
      <c r="H16" s="77"/>
      <c r="I16" s="77"/>
      <c r="J16" s="77"/>
    </row>
    <row r="17" spans="1:10">
      <c r="A17" s="28">
        <v>6</v>
      </c>
      <c r="B17" s="79" t="s">
        <v>45</v>
      </c>
      <c r="C17" s="77"/>
      <c r="D17" s="77"/>
      <c r="E17" s="77"/>
      <c r="F17" s="77"/>
      <c r="G17" s="77"/>
      <c r="H17" s="77"/>
      <c r="I17" s="77"/>
      <c r="J17" s="77"/>
    </row>
    <row r="18" spans="1:10">
      <c r="A18" s="28">
        <v>7</v>
      </c>
      <c r="B18" s="73" t="s">
        <v>37</v>
      </c>
      <c r="C18" s="77"/>
      <c r="D18" s="77"/>
      <c r="E18" s="77"/>
      <c r="F18" s="77"/>
      <c r="G18" s="77"/>
      <c r="H18" s="77"/>
      <c r="I18" s="77"/>
      <c r="J18" s="77"/>
    </row>
    <row r="19" spans="1:10" ht="15.6" customHeight="1">
      <c r="A19" s="28">
        <v>8</v>
      </c>
      <c r="B19" s="74" t="s">
        <v>38</v>
      </c>
      <c r="C19" s="77"/>
      <c r="D19" s="77"/>
      <c r="E19" s="77"/>
      <c r="F19" s="77"/>
      <c r="G19" s="77"/>
      <c r="H19" s="77"/>
      <c r="I19" s="77"/>
      <c r="J19" s="77"/>
    </row>
    <row r="20" spans="1:10">
      <c r="A20" s="77"/>
      <c r="B20" s="81"/>
      <c r="C20" s="77"/>
      <c r="D20" s="77"/>
      <c r="E20" s="77"/>
      <c r="F20" s="77"/>
      <c r="G20" s="77"/>
      <c r="H20" s="77"/>
      <c r="I20" s="77"/>
      <c r="J20" s="77"/>
    </row>
    <row r="21" spans="1:10">
      <c r="A21" s="77"/>
      <c r="B21" s="81"/>
      <c r="C21" s="77"/>
      <c r="D21" s="77"/>
      <c r="E21" s="77"/>
      <c r="F21" s="77"/>
      <c r="G21" s="77"/>
      <c r="H21" s="77"/>
      <c r="I21" s="77"/>
      <c r="J21" s="77"/>
    </row>
  </sheetData>
  <mergeCells count="2">
    <mergeCell ref="A8:A9"/>
    <mergeCell ref="B8:B9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Finanšu piedāvājums</vt:lpstr>
      <vt:lpstr>Tāme</vt:lpstr>
      <vt:lpstr>Darbu izpildes grafiks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Iepirkumi</cp:lastModifiedBy>
  <cp:lastPrinted>2026-05-26T11:24:05Z</cp:lastPrinted>
  <dcterms:created xsi:type="dcterms:W3CDTF">2014-02-26T06:15:17Z</dcterms:created>
  <dcterms:modified xsi:type="dcterms:W3CDTF">2026-05-28T12:24:48Z</dcterms:modified>
</cp:coreProperties>
</file>